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<sst xmlns="http://schemas.openxmlformats.org/spreadsheetml/2006/main" count="22" uniqueCount="22">
  <si>
    <t>Lillåpokalen 2018, dubbel</t>
  </si>
  <si>
    <t>Jimmy/Uffe</t>
  </si>
  <si>
    <t>Wester/Nordin</t>
  </si>
  <si>
    <t>D4- Lör 17:00</t>
  </si>
  <si>
    <t>D1 Lör 14:00</t>
  </si>
  <si>
    <t>H. Lindblom/Fagerström</t>
  </si>
  <si>
    <t>D8 - Sön 9:00</t>
  </si>
  <si>
    <t>O. Lundgren/F. Åström</t>
  </si>
  <si>
    <t>D5 - Lör 18:00</t>
  </si>
  <si>
    <t>E. Wiren/G. Lindblom</t>
  </si>
  <si>
    <t>D10 - Sön 11:00</t>
  </si>
  <si>
    <t>M. Karlsson/H. Eriksson</t>
  </si>
  <si>
    <t>J. Lundell/S. Bergström</t>
  </si>
  <si>
    <t>D6 - Lör 18:00</t>
  </si>
  <si>
    <t>D2- Lör 14:00</t>
  </si>
  <si>
    <t>Bosse/ A . Andersson</t>
  </si>
  <si>
    <t>D9 - Sön 9:00</t>
  </si>
  <si>
    <t>F. Wiren/T. Lindin</t>
  </si>
  <si>
    <t>D3 - Lör 15:00</t>
  </si>
  <si>
    <t>Bergudden/J. Ohlin</t>
  </si>
  <si>
    <t>D7 - Lör 19:00</t>
  </si>
  <si>
    <t>Trygg/Tero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</si>
</sst>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5">
    <font>
      <sz val="10.0"/>
      <color rgb="FF000000"/>
      <name val="Arial"/>
    </font>
    <font>
      <b/>
      <sz val="14.0"/>
    </font>
    <font>
      <name val="Arial"/>
    </font>
    <font>
      <b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center" readingOrder="0" vertical="bottom"/>
    </xf>
    <xf borderId="0" fillId="3" fontId="2" numFmtId="0" xfId="0" applyAlignment="1" applyFill="1" applyFont="1">
      <alignment vertical="bottom"/>
    </xf>
    <xf borderId="0" fillId="2" fontId="3" numFmtId="0" xfId="0" applyAlignment="1" applyFont="1">
      <alignment readingOrder="0" vertical="bottom"/>
    </xf>
    <xf borderId="0" fillId="0" fontId="4" numFmtId="0" xfId="0" applyAlignment="1" applyFont="1">
      <alignment horizontal="center" readingOrder="0" vertical="bottom"/>
    </xf>
    <xf borderId="0" fillId="2" fontId="3" numFmtId="0" xfId="0" applyAlignment="1" applyFont="1">
      <alignment horizontal="center" vertical="bottom"/>
    </xf>
    <xf borderId="0" fillId="0" fontId="4" numFmtId="164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4" fontId="2" numFmtId="0" xfId="0" applyAlignment="1" applyFill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164" xfId="0" applyAlignment="1" applyFont="1" applyNumberFormat="1">
      <alignment horizontal="right" vertical="bottom"/>
    </xf>
    <xf borderId="1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" fillId="2" fontId="3" numFmtId="0" xfId="0" applyAlignment="1" applyBorder="1" applyFont="1">
      <alignment horizontal="center" readingOrder="0" vertical="bottom"/>
    </xf>
    <xf borderId="1" fillId="2" fontId="3" numFmtId="0" xfId="0" applyAlignment="1" applyBorder="1" applyFont="1">
      <alignment readingOrder="0" shrinkToFit="0" vertical="bottom" wrapText="0"/>
    </xf>
    <xf borderId="0" fillId="0" fontId="4" numFmtId="164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63"/>
    <col customWidth="1" min="2" max="2" width="1.5"/>
    <col customWidth="1" min="3" max="3" width="20.0"/>
    <col customWidth="1" min="4" max="4" width="1.38"/>
    <col customWidth="1" min="5" max="5" width="16.25"/>
    <col customWidth="1" min="6" max="6" width="1.63"/>
    <col customWidth="1" min="7" max="7" width="15.88"/>
    <col customWidth="1" min="8" max="8" width="1.5"/>
    <col customWidth="1" min="9" max="9" width="26.13"/>
  </cols>
  <sheetData>
    <row r="2">
      <c r="C2" s="1" t="s">
        <v>0</v>
      </c>
    </row>
    <row r="3">
      <c r="A3" s="2"/>
      <c r="B3" s="2"/>
      <c r="C3" s="2"/>
      <c r="D3" s="2"/>
      <c r="E3" s="2"/>
      <c r="F3" s="2"/>
      <c r="G3" s="2"/>
      <c r="H3" s="2"/>
    </row>
    <row r="4">
      <c r="A4" s="2"/>
      <c r="B4" s="2"/>
      <c r="C4" s="3" t="s">
        <v>1</v>
      </c>
      <c r="D4" s="4"/>
      <c r="E4" s="2"/>
      <c r="F4" s="2"/>
      <c r="G4" s="2"/>
      <c r="H4" s="2"/>
    </row>
    <row r="5">
      <c r="A5" s="5" t="s">
        <v>2</v>
      </c>
      <c r="B5" s="4"/>
      <c r="C5" s="6" t="s">
        <v>3</v>
      </c>
      <c r="D5" s="4"/>
      <c r="E5" s="7" t="str">
        <f>IFERROR(__xludf.DUMMYFUNCTION("importRange(""https://docs.google.com/spreadsheets/d/1Kkdoldcn3OLRzsTUaeyl2GWSMAePDgP4cOLe-rfehG8/edit"", ""D!B5"")"),"Jimmy/Uffe")</f>
        <v>Jimmy/Uffe</v>
      </c>
      <c r="F5" s="4"/>
      <c r="G5" s="2"/>
      <c r="H5" s="2"/>
    </row>
    <row r="6">
      <c r="A6" s="6" t="s">
        <v>4</v>
      </c>
      <c r="B6" s="4"/>
      <c r="C6" s="7" t="str">
        <f>IFERROR(__xludf.DUMMYFUNCTION("importRange(""https://docs.google.com/spreadsheets/d/1Kkdoldcn3OLRzsTUaeyl2GWSMAePDgP4cOLe-rfehG8/edit"", ""D!B2"")"),"Lindblom/Fagerström")</f>
        <v>Lindblom/Fagerström</v>
      </c>
      <c r="D6" s="4"/>
      <c r="E6" s="8">
        <f>IFERROR(__xludf.DUMMYFUNCTION("importRange(""https://docs.google.com/spreadsheets/d/1Kkdoldcn3OLRzsTUaeyl2GWSMAePDgP4cOLe-rfehG8/edit"", ""D!C5"")"),43314.0)</f>
        <v>43314</v>
      </c>
      <c r="F6" s="4"/>
      <c r="G6" s="2"/>
      <c r="H6" s="2"/>
    </row>
    <row r="7">
      <c r="A7" s="5" t="s">
        <v>5</v>
      </c>
      <c r="B7" s="4"/>
      <c r="C7" s="8">
        <f>IFERROR(__xludf.DUMMYFUNCTION("importRange(""https://docs.google.com/spreadsheets/d/1Kkdoldcn3OLRzsTUaeyl2GWSMAePDgP4cOLe-rfehG8/edit"", ""D!C2"")"),43316.0)</f>
        <v>43316</v>
      </c>
      <c r="D7" s="2"/>
      <c r="E7" s="6" t="s">
        <v>6</v>
      </c>
      <c r="F7" s="4"/>
      <c r="G7" s="9" t="str">
        <f>IFERROR(__xludf.DUMMYFUNCTION("importRange(""https://docs.google.com/spreadsheets/d/1Kkdoldcn3OLRzsTUaeyl2GWSMAePDgP4cOLe-rfehG8/edit"", ""D!B9"")"),"Jimmy/Uffe")</f>
        <v>Jimmy/Uffe</v>
      </c>
      <c r="H7" s="4"/>
    </row>
    <row r="8">
      <c r="A8" s="10"/>
      <c r="B8" s="10"/>
      <c r="C8" s="10"/>
      <c r="D8" s="10"/>
      <c r="E8" s="11"/>
      <c r="F8" s="4"/>
      <c r="G8" s="12">
        <f>IFERROR(__xludf.DUMMYFUNCTION("importRange(""https://docs.google.com/spreadsheets/d/1Kkdoldcn3OLRzsTUaeyl2GWSMAePDgP4cOLe-rfehG8/edit"", ""D!C9"")"),43315.0)</f>
        <v>43315</v>
      </c>
      <c r="H8" s="4"/>
    </row>
    <row r="9">
      <c r="A9" s="11"/>
      <c r="B9" s="2"/>
      <c r="C9" s="3" t="s">
        <v>7</v>
      </c>
      <c r="D9" s="13"/>
      <c r="E9" s="2"/>
      <c r="F9" s="4"/>
      <c r="G9" s="2"/>
      <c r="H9" s="4"/>
    </row>
    <row r="10">
      <c r="A10" s="14"/>
      <c r="B10" s="2"/>
      <c r="C10" s="6" t="s">
        <v>8</v>
      </c>
      <c r="D10" s="4"/>
      <c r="E10" s="7" t="str">
        <f>IFERROR(__xludf.DUMMYFUNCTION("importRange(""https://docs.google.com/spreadsheets/d/1Kkdoldcn3OLRzsTUaeyl2GWSMAePDgP4cOLe-rfehG8/edit"", ""D!B6"")"),"O Lundgren/F Åström")</f>
        <v>O Lundgren/F Åström</v>
      </c>
      <c r="F10" s="4"/>
      <c r="G10" s="2"/>
      <c r="H10" s="4"/>
    </row>
    <row r="11">
      <c r="A11" s="2"/>
      <c r="B11" s="2"/>
      <c r="C11" s="15" t="s">
        <v>9</v>
      </c>
      <c r="D11" s="13"/>
      <c r="E11" s="8">
        <f>IFERROR(__xludf.DUMMYFUNCTION("importRange(""https://docs.google.com/spreadsheets/d/1Kkdoldcn3OLRzsTUaeyl2GWSMAePDgP4cOLe-rfehG8/edit"", ""D!C6"")"),43314.0)</f>
        <v>43314</v>
      </c>
      <c r="F11" s="2"/>
      <c r="G11" s="11"/>
      <c r="H11" s="4"/>
    </row>
    <row r="12">
      <c r="A12" s="2"/>
      <c r="B12" s="2"/>
      <c r="C12" s="2"/>
      <c r="D12" s="2"/>
      <c r="E12" s="2"/>
      <c r="F12" s="2"/>
      <c r="G12" s="6" t="s">
        <v>10</v>
      </c>
      <c r="H12" s="4"/>
      <c r="I12" s="9" t="str">
        <f>IFERROR(__xludf.DUMMYFUNCTION("importRange(""https://docs.google.com/spreadsheets/d/1Kkdoldcn3OLRzsTUaeyl2GWSMAePDgP4cOLe-rfehG8/edit"", ""D!B11"")"),"Trygg/Tero")</f>
        <v>Trygg/Tero</v>
      </c>
    </row>
    <row r="13">
      <c r="A13" s="2"/>
      <c r="B13" s="2"/>
      <c r="C13" s="3" t="s">
        <v>11</v>
      </c>
      <c r="D13" s="4"/>
      <c r="E13" s="2"/>
      <c r="F13" s="2"/>
      <c r="G13" s="2"/>
      <c r="H13" s="4"/>
      <c r="I13" t="str">
        <f>IFERROR(__xludf.DUMMYFUNCTION("importRange(""https://docs.google.com/spreadsheets/d/1Kkdoldcn3OLRzsTUaeyl2GWSMAePDgP4cOLe-rfehG8/edit"", ""D!C11"")"),"8-7(6)")</f>
        <v>8-7(6)</v>
      </c>
    </row>
    <row r="14">
      <c r="A14" s="16" t="s">
        <v>12</v>
      </c>
      <c r="B14" s="4"/>
      <c r="C14" s="6" t="s">
        <v>13</v>
      </c>
      <c r="D14" s="4"/>
      <c r="E14" s="7" t="str">
        <f>IFERROR(__xludf.DUMMYFUNCTION("importRange(""https://docs.google.com/spreadsheets/d/1Kkdoldcn3OLRzsTUaeyl2GWSMAePDgP4cOLe-rfehG8/edit"", ""D!B7"")"),"Adolfsson/Andersson")</f>
        <v>Adolfsson/Andersson</v>
      </c>
      <c r="F14" s="4"/>
      <c r="G14" s="2"/>
      <c r="H14" s="4"/>
    </row>
    <row r="15">
      <c r="A15" s="6" t="s">
        <v>14</v>
      </c>
      <c r="B15" s="4"/>
      <c r="C15" s="7" t="str">
        <f>IFERROR(__xludf.DUMMYFUNCTION("importRange(""https://docs.google.com/spreadsheets/d/1Kkdoldcn3OLRzsTUaeyl2GWSMAePDgP4cOLe-rfehG8/edit"", ""D!B3"")"),"Adolfsson/Andersson")</f>
        <v>Adolfsson/Andersson</v>
      </c>
      <c r="D15" s="4"/>
      <c r="E15" s="8">
        <f>IFERROR(__xludf.DUMMYFUNCTION("importRange(""https://docs.google.com/spreadsheets/d/1Kkdoldcn3OLRzsTUaeyl2GWSMAePDgP4cOLe-rfehG8/edit"", ""D!C7"")"),43314.0)</f>
        <v>43314</v>
      </c>
      <c r="F15" s="4"/>
      <c r="G15" s="2"/>
      <c r="H15" s="4"/>
    </row>
    <row r="16">
      <c r="A16" s="5" t="s">
        <v>15</v>
      </c>
      <c r="B16" s="4"/>
      <c r="C16" s="8">
        <f>IFERROR(__xludf.DUMMYFUNCTION("importRange(""https://docs.google.com/spreadsheets/d/1Kkdoldcn3OLRzsTUaeyl2GWSMAePDgP4cOLe-rfehG8/edit"", ""D!C3"")"),43314.0)</f>
        <v>43314</v>
      </c>
      <c r="D16" s="2"/>
      <c r="E16" s="11"/>
      <c r="F16" s="4"/>
      <c r="G16" s="2"/>
      <c r="H16" s="4"/>
    </row>
    <row r="17">
      <c r="A17" s="2"/>
      <c r="B17" s="2"/>
      <c r="C17" s="2"/>
      <c r="D17" s="2"/>
      <c r="E17" s="6" t="s">
        <v>16</v>
      </c>
      <c r="F17" s="4"/>
      <c r="G17" s="9" t="str">
        <f>IFERROR(__xludf.DUMMYFUNCTION("importRange(""https://docs.google.com/spreadsheets/d/1Kkdoldcn3OLRzsTUaeyl2GWSMAePDgP4cOLe-rfehG8/edit"", ""D!B10"")"),"Trygg/Tero")</f>
        <v>Trygg/Tero</v>
      </c>
      <c r="H17" s="4"/>
    </row>
    <row r="18">
      <c r="A18" s="5" t="s">
        <v>17</v>
      </c>
      <c r="B18" s="4"/>
      <c r="C18" s="8">
        <f>IFERROR(__xludf.DUMMYFUNCTION("importRange(""https://docs.google.com/spreadsheets/d/1Kkdoldcn3OLRzsTUaeyl2GWSMAePDgP4cOLe-rfehG8/edit"", ""D!C4"")"),43318.0)</f>
        <v>43318</v>
      </c>
      <c r="D18" s="2"/>
      <c r="E18" s="2"/>
      <c r="F18" s="4"/>
      <c r="G18" s="17">
        <f>IFERROR(__xludf.DUMMYFUNCTION("importRange(""https://docs.google.com/spreadsheets/d/1Kkdoldcn3OLRzsTUaeyl2GWSMAePDgP4cOLe-rfehG8/edit"", ""D!C10"")"),43315.0)</f>
        <v>43315</v>
      </c>
      <c r="H18" s="2"/>
    </row>
    <row r="19">
      <c r="A19" s="6" t="s">
        <v>18</v>
      </c>
      <c r="B19" s="4"/>
      <c r="C19" s="7" t="str">
        <f>IFERROR(__xludf.DUMMYFUNCTION("importRange(""https://docs.google.com/spreadsheets/d/1Kkdoldcn3OLRzsTUaeyl2GWSMAePDgP4cOLe-rfehG8/edit"", ""D!B4"")"),"Bergudden/Ohlin")</f>
        <v>Bergudden/Ohlin</v>
      </c>
      <c r="D19" s="4"/>
      <c r="E19" s="2"/>
      <c r="F19" s="4"/>
      <c r="G19" s="2"/>
      <c r="H19" s="2"/>
    </row>
    <row r="20">
      <c r="A20" s="5" t="s">
        <v>19</v>
      </c>
      <c r="B20" s="4"/>
      <c r="C20" s="6" t="s">
        <v>20</v>
      </c>
      <c r="D20" s="4"/>
      <c r="E20" s="2"/>
      <c r="F20" s="4"/>
      <c r="G20" s="2"/>
      <c r="H20" s="2"/>
    </row>
    <row r="21">
      <c r="A21" s="2"/>
      <c r="B21" s="2"/>
      <c r="C21" s="11"/>
      <c r="D21" s="4"/>
      <c r="E21" s="7" t="str">
        <f>IFERROR(__xludf.DUMMYFUNCTION("importRange(""https://docs.google.com/spreadsheets/d/1Kkdoldcn3OLRzsTUaeyl2GWSMAePDgP4cOLe-rfehG8/edit"", ""D!B8"")"),"Trygg/Tero")</f>
        <v>Trygg/Tero</v>
      </c>
      <c r="F21" s="4"/>
      <c r="G21" s="2"/>
      <c r="H21" s="2"/>
    </row>
    <row r="22">
      <c r="A22" s="11"/>
      <c r="B22" s="2"/>
      <c r="C22" s="3" t="s">
        <v>21</v>
      </c>
      <c r="D22" s="4"/>
      <c r="E22" s="18">
        <f>IFERROR(__xludf.DUMMYFUNCTION("importRange(""https://docs.google.com/spreadsheets/d/1Kkdoldcn3OLRzsTUaeyl2GWSMAePDgP4cOLe-rfehG8/edit"", ""D!C8"")"),43316.0)</f>
        <v>43316</v>
      </c>
      <c r="F22" s="2"/>
      <c r="G22" s="2"/>
      <c r="H22" s="2"/>
    </row>
    <row r="23">
      <c r="A23" s="14"/>
      <c r="B23" s="2"/>
      <c r="C23" s="11"/>
      <c r="D23" s="2"/>
      <c r="E23" s="2"/>
      <c r="F23" s="2"/>
      <c r="G23" s="2"/>
      <c r="H23" s="2"/>
    </row>
  </sheetData>
  <drawing r:id="rId1"/>
</worksheet>
</file>